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1\Desktop\"/>
    </mc:Choice>
  </mc:AlternateContent>
  <bookViews>
    <workbookView xWindow="0" yWindow="0" windowWidth="25200" windowHeight="1159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70" i="17" l="1"/>
  <c r="B70" i="17"/>
  <c r="D46" i="17"/>
  <c r="B46" i="17"/>
  <c r="D45" i="17"/>
  <c r="B45" i="17"/>
  <c r="B44" i="17"/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B57" i="17" s="1"/>
  <c r="D57" i="17" l="1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<sst xmlns="http://schemas.openxmlformats.org/spreadsheetml/2006/main" count="454" uniqueCount="301">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</sst>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52" workbookViewId="0">
      <selection activeCell="D107" sqref="D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228612572</v>
      </c>
      <c r="C11" s="53"/>
      <c r="D11" s="65">
        <v>224234595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14608563</v>
      </c>
      <c r="C18" s="53"/>
      <c r="D18" s="65">
        <v>16497694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128137</v>
      </c>
      <c r="C21" s="53"/>
      <c r="D21" s="65">
        <v>128137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>
        <v>46223575</v>
      </c>
      <c r="C25" s="53"/>
      <c r="D25" s="65">
        <v>35171949</v>
      </c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>
        <v>1088109</v>
      </c>
      <c r="C30" s="53"/>
      <c r="D30" s="65">
        <v>3510777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290660956</v>
      </c>
      <c r="C33" s="58"/>
      <c r="D33" s="57">
        <f>SUM(D11:D32)</f>
        <v>279543152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f>0+20231487</f>
        <v>20231487</v>
      </c>
      <c r="C44" s="53"/>
      <c r="D44" s="65">
        <v>21296302</v>
      </c>
      <c r="E44" s="41"/>
    </row>
    <row r="45" spans="1:5">
      <c r="A45" s="66" t="s">
        <v>291</v>
      </c>
      <c r="B45" s="65">
        <f>356228867+3234988</f>
        <v>359463855</v>
      </c>
      <c r="C45" s="53"/>
      <c r="D45" s="65">
        <f>323725681+2416005</f>
        <v>326141686</v>
      </c>
      <c r="E45" s="41"/>
    </row>
    <row r="46" spans="1:5">
      <c r="A46" s="66" t="s">
        <v>292</v>
      </c>
      <c r="B46" s="65">
        <f>1078768+9413655</f>
        <v>10492423</v>
      </c>
      <c r="C46" s="53"/>
      <c r="D46" s="65">
        <f>1127925+9413655</f>
        <v>10541580</v>
      </c>
      <c r="E46" s="41"/>
    </row>
    <row r="47" spans="1:5">
      <c r="A47" s="66" t="s">
        <v>293</v>
      </c>
      <c r="B47" s="65"/>
      <c r="C47" s="53"/>
      <c r="D47" s="65">
        <v>671416</v>
      </c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390187765</v>
      </c>
      <c r="C55" s="58"/>
      <c r="D55" s="57">
        <f>SUM(D37:D54)</f>
        <v>358650984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680848721</v>
      </c>
      <c r="C57" s="68"/>
      <c r="D57" s="67">
        <f>D55+D33</f>
        <v>638194136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>
        <v>13620595</v>
      </c>
      <c r="C64" s="53"/>
      <c r="D64" s="65">
        <v>18918089</v>
      </c>
      <c r="E64" s="41"/>
    </row>
    <row r="65" spans="1:5">
      <c r="A65" s="66" t="s">
        <v>229</v>
      </c>
      <c r="B65" s="65">
        <v>362740</v>
      </c>
      <c r="C65" s="53"/>
      <c r="D65" s="65">
        <v>2241023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1256690</v>
      </c>
      <c r="C69" s="53"/>
      <c r="D69" s="65">
        <v>38416</v>
      </c>
      <c r="E69" s="41"/>
    </row>
    <row r="70" spans="1:5">
      <c r="A70" s="66" t="s">
        <v>270</v>
      </c>
      <c r="B70" s="65">
        <f>4446202+2752027+153008</f>
        <v>7351237</v>
      </c>
      <c r="C70" s="53"/>
      <c r="D70" s="65">
        <f>1841395+1342852+104100</f>
        <v>3288347</v>
      </c>
      <c r="E70" s="41"/>
    </row>
    <row r="71" spans="1:5">
      <c r="A71" s="66" t="s">
        <v>250</v>
      </c>
      <c r="B71" s="65">
        <v>18986368</v>
      </c>
      <c r="C71" s="53"/>
      <c r="D71" s="65">
        <v>19735917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41577630</v>
      </c>
      <c r="C75" s="58"/>
      <c r="D75" s="57">
        <f>SUM(D62:D74)</f>
        <v>44221792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41577630</v>
      </c>
      <c r="C94" s="68"/>
      <c r="D94" s="69">
        <f>D75+D92</f>
        <v>44221792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27529272</v>
      </c>
      <c r="C97" s="53"/>
      <c r="D97" s="65">
        <v>27529272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1448909</v>
      </c>
      <c r="C101" s="53"/>
      <c r="D101" s="65">
        <v>1448909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466994163</v>
      </c>
      <c r="C105" s="64"/>
      <c r="D105" s="65">
        <v>447128653</v>
      </c>
      <c r="E105" s="41"/>
    </row>
    <row r="106" spans="1:5">
      <c r="A106" s="49" t="s">
        <v>245</v>
      </c>
      <c r="B106" s="65">
        <v>143298747</v>
      </c>
      <c r="C106" s="53"/>
      <c r="D106" s="65">
        <v>117865510</v>
      </c>
      <c r="E106" s="41"/>
    </row>
    <row r="107" spans="1:5" ht="18" customHeight="1">
      <c r="A107" s="49" t="s">
        <v>248</v>
      </c>
      <c r="B107" s="61">
        <f>SUM(B97:B106)</f>
        <v>639271091</v>
      </c>
      <c r="C107" s="62"/>
      <c r="D107" s="61">
        <f>SUM(D97:D106)</f>
        <v>593972344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639271091</v>
      </c>
      <c r="C109" s="68"/>
      <c r="D109" s="69">
        <f>SUM(D107:D108)</f>
        <v>593972344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680848721</v>
      </c>
      <c r="C111" s="68"/>
      <c r="D111" s="67">
        <f>D94+D109</f>
        <v>638194136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2020-07-06T09:47:33Z</dcterms:modified>
</cp:coreProperties>
</file>